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lksa-my.sharepoint.com/personal/plk079254_office_plk-sa_pl/Documents/Pulpit/Postępowania 2026/Fotele 2026 (meble)/"/>
    </mc:Choice>
  </mc:AlternateContent>
  <xr:revisionPtr revIDLastSave="134" documentId="8_{B3897F74-CCD0-4FD7-B870-26657AB88AA9}" xr6:coauthVersionLast="47" xr6:coauthVersionMax="47" xr10:uidLastSave="{A4A7A863-594E-4E98-A1B2-56CCFCECB16E}"/>
  <bookViews>
    <workbookView xWindow="-120" yWindow="-120" windowWidth="29040" windowHeight="15720" xr2:uid="{00000000-000D-0000-FFFF-FFFF00000000}"/>
  </bookViews>
  <sheets>
    <sheet name="Zał. nr 2" sheetId="2" r:id="rId1"/>
  </sheets>
  <definedNames>
    <definedName name="_xlnm._FilterDatabase" localSheetId="0" hidden="1">'Zał. nr 2'!$C$1:$C$20</definedName>
    <definedName name="_xlnm.Print_Titles" localSheetId="0">'Zał. nr 2'!$6:$6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2" l="1"/>
  <c r="N18" i="2" s="1"/>
  <c r="O18" i="2" s="1"/>
  <c r="P18" i="2" s="1"/>
  <c r="L20" i="2"/>
  <c r="N20" i="2" s="1"/>
  <c r="O20" i="2" s="1"/>
  <c r="P20" i="2" s="1"/>
  <c r="L8" i="2"/>
  <c r="N8" i="2" s="1"/>
  <c r="N21" i="2" l="1"/>
  <c r="O8" i="2"/>
  <c r="P8" i="2" s="1"/>
  <c r="P21" i="2" s="1"/>
  <c r="O21" i="2" l="1"/>
</calcChain>
</file>

<file path=xl/sharedStrings.xml><?xml version="1.0" encoding="utf-8"?>
<sst xmlns="http://schemas.openxmlformats.org/spreadsheetml/2006/main" count="50" uniqueCount="46">
  <si>
    <t>Lp.</t>
  </si>
  <si>
    <t>NAZWA ASORTYMENTU</t>
  </si>
  <si>
    <t>Ilość ogółem</t>
  </si>
  <si>
    <t>Zdjęcie poglądowe</t>
  </si>
  <si>
    <t>Fotel biurowy obrotowy  typu ERGOHUMAN 2 ELITE BT BLACK z atestem do 150 kg                                                                              - do pracy na posterunkach z obsadą 24h lub równoważny</t>
  </si>
  <si>
    <t>Krzesło ISO tapicerowane - konferencyjne</t>
  </si>
  <si>
    <t>INDEKS MATERIAŁOWY</t>
  </si>
  <si>
    <t>1742-391-850</t>
  </si>
  <si>
    <t>1742-319-048</t>
  </si>
  <si>
    <t>1742-391-110</t>
  </si>
  <si>
    <t>FOTELE OBROTOWE I KRZESŁA 2025 ROK</t>
  </si>
  <si>
    <t xml:space="preserve">FORMULARZ CENOWY </t>
  </si>
  <si>
    <t>Cena netto                 (w zł)</t>
  </si>
  <si>
    <t xml:space="preserve">Wartość netto                  (w zł)  </t>
  </si>
  <si>
    <t>Podatek VAT             (w zł)</t>
  </si>
  <si>
    <t>Wartość brutto                  (w zł)</t>
  </si>
  <si>
    <t>Wykonawca:</t>
  </si>
  <si>
    <t>(podpis i pieczątka)</t>
  </si>
  <si>
    <t>WARTOŚĆ UMOWY OGÓŁEM</t>
  </si>
  <si>
    <t>Załącznik nr 2 do Projektu Umowy</t>
  </si>
  <si>
    <t>PZ.294.13862.2025</t>
  </si>
  <si>
    <t>Fotel biurowy obrotowy z podłokietnikami typu Ergofix do pracy biurowej 8h lub równoważny</t>
  </si>
  <si>
    <t>ISE Czerwieńsk  ul. kolejowa 17a 66-016 Czerwieńsk</t>
  </si>
  <si>
    <t xml:space="preserve">Magazyn Żagań  ul. Towarowa 3 68-100 Żagań      </t>
  </si>
  <si>
    <t>ISE Zbąszynek  ul. PCK 9 66-210 Zbąszynek</t>
  </si>
  <si>
    <t>ISE Krzyż ul. Rejtana 5 64-761 Krzyż Wlkp</t>
  </si>
  <si>
    <t>Magazyn Kostrzyn ul. Niepodległości 2 66-470 Kostrzyn nad Odrą</t>
  </si>
  <si>
    <t>Wykonawca uzupełnia pola nr 12</t>
  </si>
  <si>
    <t xml:space="preserve">Opis </t>
  </si>
  <si>
    <t>Ergonomiczny fotel biurowy  z synchronicznym mechanizmem ruchowym, siatkowym oparciem, tapicerowanym siedziskiem w tym samym kolorzee co siatka oparcia fotela, regulowanymi podłokietnikami, zagłówkeim i profilem lędźwiowym, o zwiększonej wytrzymałości  do 150 kg. Oparcie o 6 stopniowej regulacji wysokości; Niezależny i elastyczny profil lędźwiowy o regulowanej sile oporu; Zagłówek 2D z regulowanym kątem położenia i wysokością; Regulowane podłokietniki 5D w zakrsie wysokości, długości, odległości od siedziska, zmiennym kątem położenia i 80stopniową funkcją zagięcia przedniej części; Aluminiowa podstawa jezdna bez elementow spawanych, wyposażona miękkie kółka.</t>
  </si>
  <si>
    <t>Wymiary :</t>
  </si>
  <si>
    <t>Szerokość oparcia: 520 mm</t>
  </si>
  <si>
    <t>Szerokość siedziska: 510 mm</t>
  </si>
  <si>
    <t>Wysokość siedziska: 405-495 mm</t>
  </si>
  <si>
    <t>Całkowita wysokość 1115-1330 mm</t>
  </si>
  <si>
    <t>Szerokość zagłówka: 320 mm</t>
  </si>
  <si>
    <t>Średnica podstawy: 700 mm</t>
  </si>
  <si>
    <t>Mechanizm</t>
  </si>
  <si>
    <t>Atesty</t>
  </si>
  <si>
    <t>Atest Wytrzymałości i Bezpieczeństwa Użytkowania zgodnie z normą EN 1335-1:2020; EN-1335-2:2018; ANSI/BIFMA X5.1-2017, GREENGUARD CERTIFIKATION - GOLD</t>
  </si>
  <si>
    <t>Kolorystyka</t>
  </si>
  <si>
    <t>czarny lub ciemny szary</t>
  </si>
  <si>
    <t xml:space="preserve">Mechanizm ruchowy umożliwiający regulację głębokości siedziska (zakres 50mm), regulacja wysokości siedziska za pomocą podnośnika pneumatycznego, oparcie odchylające się z siedziskiem synchronicznie (ruch oparcia jest szybszy i dalszy) możliwość blokady w 4 pozycjach; Możliwość regulacji kąta ujemnego; Funkcaj AniShock - po zwolnieniu blokady nie uderza w plecy użytkownika. Wyposażony w funkcję zapamiętywania maksymalnej pozycji wychylenia oparcia, którą można ustawić  wedle bieżących potrzeb.
Po zwolnieniu ruchu oparcia będzie ono wychylać się do ustalonej wcześnmiej pozycji.
Mozliwość zmiany maksymalnego wychylenia w każdym momencie. </t>
  </si>
  <si>
    <t>Siedzisko: tworzywo sztuczne, pianka w technologii wylewania, gęstość pianki ok. 59 kg/m3, Oparcie o stałej wysokości, tapicerowane siatką, Czarna nylonowa podstawa jezdna wyposażona jest standardowo w kółka miękkie (fi 11, 60 mm), Zagłówek bez regulacji wysokości, z regulacją kąta położenia, Podłokietniki regulowane w zakresie: wysokości 90mm, przód-tył 50mm oraz kąta położenia nakładki w zakresie +/- 15 stopni</t>
  </si>
  <si>
    <t>Całkowita wysokość: 1115-1215 mm,
• Wysokość siedziska: 430-540 mm,
• Szerokość siedziska: 520 mm,
• Głębokość siedziska: 445 mm,
• Regulacja wysokości podłokietników: 215-305 mm,
• Średnica podstawy 680 mm.</t>
  </si>
  <si>
    <t>Krzesło metalowe typu ISO, tapicerowane tkaniną wykonaną w 100% z włókna polipropylenowego o gramaturze min. 230g/m2, posiadającą Atest Trudnopalności, o wysokiej odporności na ścieralność (≥ 30 000 cykli Martindale) i odporność barwy na światło, rama metalowa malowana proszkowo, kolor czarny, wysokość krzesła min. 80cm, szerokość siedziska min. 42cm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</si>
</sst>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2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8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1" fillId="0" borderId="1" xfId="0" applyFont="1" applyBorder="1"/>
    <xf numFmtId="1" fontId="9" fillId="2" borderId="1" xfId="0" applyNumberFormat="1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" fontId="10" fillId="2" borderId="1" xfId="0" applyNumberFormat="1" applyFont="1" applyFill="1" applyBorder="1" applyAlignment="1">
      <alignment horizontal="center" vertical="center"/>
    </xf>
    <xf numFmtId="4" fontId="5" fillId="2" borderId="5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9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1" fontId="10" fillId="2" borderId="3" xfId="0" applyNumberFormat="1" applyFont="1" applyFill="1" applyBorder="1" applyAlignment="1">
      <alignment horizontal="center" vertical="center" wrapText="1"/>
    </xf>
    <xf numFmtId="1" fontId="10" fillId="2" borderId="9" xfId="0" applyNumberFormat="1" applyFont="1" applyFill="1" applyBorder="1" applyAlignment="1">
      <alignment horizontal="center" vertical="center" wrapText="1"/>
    </xf>
    <xf numFmtId="1" fontId="10" fillId="2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" fontId="9" fillId="2" borderId="3" xfId="0" applyNumberFormat="1" applyFont="1" applyFill="1" applyBorder="1" applyAlignment="1">
      <alignment horizontal="center" vertical="center" wrapText="1"/>
    </xf>
    <xf numFmtId="1" fontId="9" fillId="2" borderId="9" xfId="0" applyNumberFormat="1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9" fontId="5" fillId="2" borderId="6" xfId="1" applyNumberFormat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49" fontId="5" fillId="2" borderId="8" xfId="1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" fontId="10" fillId="2" borderId="3" xfId="0" applyNumberFormat="1" applyFont="1" applyFill="1" applyBorder="1" applyAlignment="1">
      <alignment horizontal="center" vertical="center"/>
    </xf>
    <xf numFmtId="1" fontId="10" fillId="2" borderId="2" xfId="0" applyNumberFormat="1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404814</xdr:colOff>
      <xdr:row>11</xdr:row>
      <xdr:rowOff>95250</xdr:rowOff>
    </xdr:from>
    <xdr:to>
      <xdr:col>5</xdr:col>
      <xdr:colOff>1401046</xdr:colOff>
      <xdr:row>14</xdr:row>
      <xdr:rowOff>392903</xdr:rowOff>
    </xdr:to>
    <xdr:pic>
      <xdr:nvPicPr>
        <xdr:cNvPr id="3" name="Obraz 2" descr=" 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2639" y="4695825"/>
          <a:ext cx="996232" cy="1069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276228</xdr:colOff>
      <xdr:row>19</xdr:row>
      <xdr:rowOff>171450</xdr:rowOff>
    </xdr:from>
    <xdr:to>
      <xdr:col>5</xdr:col>
      <xdr:colOff>1348104</xdr:colOff>
      <xdr:row>19</xdr:row>
      <xdr:rowOff>1173956</xdr:rowOff>
    </xdr:to>
    <xdr:pic>
      <xdr:nvPicPr>
        <xdr:cNvPr id="6" name="Obraz 5" descr="Krzesło konferencyjne ISO chrome M54 Nowy Styl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553" y="5105400"/>
          <a:ext cx="1071876" cy="10025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352425</xdr:colOff>
      <xdr:row>17</xdr:row>
      <xdr:rowOff>676275</xdr:rowOff>
    </xdr:from>
    <xdr:to>
      <xdr:col>5</xdr:col>
      <xdr:colOff>1257300</xdr:colOff>
      <xdr:row>18</xdr:row>
      <xdr:rowOff>375328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5F7A08C-A8D0-6169-0C8B-76A5331803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20250" y="9667875"/>
          <a:ext cx="904875" cy="965878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8"/>
  <sheetViews>
    <sheetView tabSelected="1" topLeftCell="A15" zoomScaleNormal="100" workbookViewId="0">
      <selection activeCell="D20" sqref="D20"/>
    </sheetView>
  </sheetViews>
  <sheetFormatPr defaultRowHeight="14.25" x14ac:dyDescent="0.25"/>
  <cols>
    <col min="1" max="1" width="5.7109375" style="5" customWidth="1"/>
    <col min="2" max="2" width="16.28515625" style="5" customWidth="1"/>
    <col min="3" max="5" width="39" style="2" customWidth="1"/>
    <col min="6" max="6" width="23" style="2" customWidth="1"/>
    <col min="7" max="7" width="12.42578125" style="5" bestFit="1" customWidth="1"/>
    <col min="8" max="8" width="12" style="2" customWidth="1"/>
    <col min="9" max="9" width="13" style="2" customWidth="1"/>
    <col min="10" max="10" width="12" style="2" customWidth="1"/>
    <col min="11" max="11" width="11.85546875" style="2" customWidth="1"/>
    <col min="12" max="12" width="11.5703125" style="2" customWidth="1"/>
    <col min="13" max="15" width="13.28515625" style="2" customWidth="1"/>
    <col min="16" max="16" width="13.85546875" style="2" customWidth="1"/>
    <col min="17" max="16384" width="9.140625" style="2"/>
  </cols>
  <sheetData>
    <row r="1" spans="1:16" ht="15" customHeight="1" x14ac:dyDescent="0.25">
      <c r="A1" s="9" t="s">
        <v>20</v>
      </c>
      <c r="B1" s="6"/>
      <c r="C1" s="1"/>
      <c r="D1" s="1"/>
      <c r="E1" s="1"/>
      <c r="F1" s="1"/>
      <c r="G1" s="1"/>
      <c r="H1" s="1"/>
      <c r="I1" s="7"/>
      <c r="J1" s="7"/>
      <c r="K1" s="7"/>
      <c r="L1" s="53" t="s">
        <v>19</v>
      </c>
      <c r="M1" s="53"/>
      <c r="N1" s="53"/>
      <c r="O1" s="53"/>
      <c r="P1" s="53"/>
    </row>
    <row r="2" spans="1:16" ht="15" customHeight="1" x14ac:dyDescent="0.25">
      <c r="A2" s="6"/>
      <c r="B2" s="6"/>
      <c r="C2" s="1"/>
      <c r="D2" s="1"/>
      <c r="E2" s="1"/>
      <c r="F2" s="1"/>
      <c r="G2" s="1"/>
      <c r="H2" s="1"/>
      <c r="I2" s="3"/>
      <c r="J2" s="3"/>
      <c r="K2" s="3"/>
      <c r="L2" s="3"/>
    </row>
    <row r="3" spans="1:16" ht="15" customHeight="1" x14ac:dyDescent="0.25">
      <c r="A3" s="53" t="s">
        <v>11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6" ht="15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6" ht="15" customHeight="1" x14ac:dyDescent="0.25">
      <c r="A5" s="54" t="s">
        <v>10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17"/>
    </row>
    <row r="6" spans="1:16" s="4" customFormat="1" ht="41.25" customHeight="1" x14ac:dyDescent="0.25">
      <c r="A6" s="13" t="s">
        <v>0</v>
      </c>
      <c r="B6" s="12" t="s">
        <v>6</v>
      </c>
      <c r="C6" s="10" t="s">
        <v>1</v>
      </c>
      <c r="D6" s="12"/>
      <c r="E6" s="12" t="s">
        <v>28</v>
      </c>
      <c r="F6" s="12" t="s">
        <v>3</v>
      </c>
      <c r="G6" s="10" t="s">
        <v>22</v>
      </c>
      <c r="H6" s="10" t="s">
        <v>23</v>
      </c>
      <c r="I6" s="11" t="s">
        <v>24</v>
      </c>
      <c r="J6" s="11" t="s">
        <v>25</v>
      </c>
      <c r="K6" s="11" t="s">
        <v>26</v>
      </c>
      <c r="L6" s="18" t="s">
        <v>2</v>
      </c>
      <c r="M6" s="18" t="s">
        <v>12</v>
      </c>
      <c r="N6" s="18" t="s">
        <v>13</v>
      </c>
      <c r="O6" s="18" t="s">
        <v>14</v>
      </c>
      <c r="P6" s="11" t="s">
        <v>15</v>
      </c>
    </row>
    <row r="7" spans="1:16" x14ac:dyDescent="0.25">
      <c r="A7" s="13">
        <v>1</v>
      </c>
      <c r="B7" s="14">
        <v>2</v>
      </c>
      <c r="C7" s="10">
        <v>3</v>
      </c>
      <c r="D7" s="10"/>
      <c r="E7" s="10"/>
      <c r="F7" s="10">
        <v>5</v>
      </c>
      <c r="G7" s="12">
        <v>6</v>
      </c>
      <c r="H7" s="10">
        <v>7</v>
      </c>
      <c r="I7" s="11">
        <v>8</v>
      </c>
      <c r="J7" s="11">
        <v>9</v>
      </c>
      <c r="K7" s="11">
        <v>10</v>
      </c>
      <c r="L7" s="15">
        <v>11</v>
      </c>
      <c r="M7" s="15">
        <v>12</v>
      </c>
      <c r="N7" s="15">
        <v>13</v>
      </c>
      <c r="O7" s="15">
        <v>14</v>
      </c>
      <c r="P7" s="11">
        <v>15</v>
      </c>
    </row>
    <row r="8" spans="1:16" ht="171" customHeight="1" x14ac:dyDescent="0.25">
      <c r="A8" s="19">
        <v>1</v>
      </c>
      <c r="B8" s="50" t="s">
        <v>7</v>
      </c>
      <c r="C8" s="47" t="s">
        <v>4</v>
      </c>
      <c r="D8" s="31" t="s">
        <v>28</v>
      </c>
      <c r="E8" s="16" t="s">
        <v>29</v>
      </c>
      <c r="F8" s="41"/>
      <c r="G8" s="44">
        <v>20</v>
      </c>
      <c r="H8" s="44">
        <v>10</v>
      </c>
      <c r="I8" s="35">
        <v>10</v>
      </c>
      <c r="J8" s="35">
        <v>15</v>
      </c>
      <c r="K8" s="35">
        <v>10</v>
      </c>
      <c r="L8" s="38">
        <f>SUM(G8:K8)</f>
        <v>65</v>
      </c>
      <c r="M8" s="32"/>
      <c r="N8" s="32">
        <f>L8*M8</f>
        <v>0</v>
      </c>
      <c r="O8" s="32">
        <f>N8*23%</f>
        <v>0</v>
      </c>
      <c r="P8" s="32">
        <f>N8+O8</f>
        <v>0</v>
      </c>
    </row>
    <row r="9" spans="1:16" ht="20.25" customHeight="1" x14ac:dyDescent="0.25">
      <c r="A9" s="19"/>
      <c r="B9" s="51"/>
      <c r="C9" s="48"/>
      <c r="D9" s="47" t="s">
        <v>30</v>
      </c>
      <c r="E9" s="24" t="s">
        <v>34</v>
      </c>
      <c r="F9" s="42"/>
      <c r="G9" s="45"/>
      <c r="H9" s="45"/>
      <c r="I9" s="36"/>
      <c r="J9" s="36"/>
      <c r="K9" s="36"/>
      <c r="L9" s="39"/>
      <c r="M9" s="33"/>
      <c r="N9" s="33"/>
      <c r="O9" s="33"/>
      <c r="P9" s="33"/>
    </row>
    <row r="10" spans="1:16" ht="20.25" customHeight="1" x14ac:dyDescent="0.25">
      <c r="A10" s="19"/>
      <c r="B10" s="51"/>
      <c r="C10" s="48"/>
      <c r="D10" s="48"/>
      <c r="E10" s="24" t="s">
        <v>33</v>
      </c>
      <c r="F10" s="42"/>
      <c r="G10" s="45"/>
      <c r="H10" s="45"/>
      <c r="I10" s="36"/>
      <c r="J10" s="36"/>
      <c r="K10" s="36"/>
      <c r="L10" s="39"/>
      <c r="M10" s="33"/>
      <c r="N10" s="33"/>
      <c r="O10" s="33"/>
      <c r="P10" s="33"/>
    </row>
    <row r="11" spans="1:16" ht="20.25" customHeight="1" x14ac:dyDescent="0.25">
      <c r="A11" s="19"/>
      <c r="B11" s="51"/>
      <c r="C11" s="48"/>
      <c r="D11" s="48"/>
      <c r="E11" s="24" t="s">
        <v>32</v>
      </c>
      <c r="F11" s="42"/>
      <c r="G11" s="45"/>
      <c r="H11" s="45"/>
      <c r="I11" s="36"/>
      <c r="J11" s="36"/>
      <c r="K11" s="36"/>
      <c r="L11" s="39"/>
      <c r="M11" s="33"/>
      <c r="N11" s="33"/>
      <c r="O11" s="33"/>
      <c r="P11" s="33"/>
    </row>
    <row r="12" spans="1:16" ht="20.25" customHeight="1" x14ac:dyDescent="0.25">
      <c r="A12" s="19"/>
      <c r="B12" s="51"/>
      <c r="C12" s="48"/>
      <c r="D12" s="48"/>
      <c r="E12" s="24" t="s">
        <v>31</v>
      </c>
      <c r="F12" s="42"/>
      <c r="G12" s="45"/>
      <c r="H12" s="45"/>
      <c r="I12" s="36"/>
      <c r="J12" s="36"/>
      <c r="K12" s="36"/>
      <c r="L12" s="39"/>
      <c r="M12" s="33"/>
      <c r="N12" s="33"/>
      <c r="O12" s="33"/>
      <c r="P12" s="33"/>
    </row>
    <row r="13" spans="1:16" ht="20.25" customHeight="1" x14ac:dyDescent="0.25">
      <c r="A13" s="19"/>
      <c r="B13" s="51"/>
      <c r="C13" s="48"/>
      <c r="D13" s="48"/>
      <c r="E13" s="24" t="s">
        <v>35</v>
      </c>
      <c r="F13" s="42"/>
      <c r="G13" s="45"/>
      <c r="H13" s="45"/>
      <c r="I13" s="36"/>
      <c r="J13" s="36"/>
      <c r="K13" s="36"/>
      <c r="L13" s="39"/>
      <c r="M13" s="33"/>
      <c r="N13" s="33"/>
      <c r="O13" s="33"/>
      <c r="P13" s="33"/>
    </row>
    <row r="14" spans="1:16" ht="20.25" customHeight="1" x14ac:dyDescent="0.25">
      <c r="A14" s="19"/>
      <c r="B14" s="51"/>
      <c r="C14" s="48"/>
      <c r="D14" s="49"/>
      <c r="E14" s="24" t="s">
        <v>36</v>
      </c>
      <c r="F14" s="42"/>
      <c r="G14" s="45"/>
      <c r="H14" s="45"/>
      <c r="I14" s="36"/>
      <c r="J14" s="36"/>
      <c r="K14" s="36"/>
      <c r="L14" s="39"/>
      <c r="M14" s="33"/>
      <c r="N14" s="33"/>
      <c r="O14" s="33"/>
      <c r="P14" s="33"/>
    </row>
    <row r="15" spans="1:16" ht="177" customHeight="1" x14ac:dyDescent="0.25">
      <c r="A15" s="19"/>
      <c r="B15" s="51"/>
      <c r="C15" s="48"/>
      <c r="D15" s="25" t="s">
        <v>37</v>
      </c>
      <c r="E15" s="24" t="s">
        <v>42</v>
      </c>
      <c r="F15" s="42"/>
      <c r="G15" s="45"/>
      <c r="H15" s="45"/>
      <c r="I15" s="36"/>
      <c r="J15" s="36"/>
      <c r="K15" s="36"/>
      <c r="L15" s="39"/>
      <c r="M15" s="33"/>
      <c r="N15" s="33"/>
      <c r="O15" s="33"/>
      <c r="P15" s="33"/>
    </row>
    <row r="16" spans="1:16" ht="54" customHeight="1" x14ac:dyDescent="0.25">
      <c r="A16" s="19"/>
      <c r="B16" s="51"/>
      <c r="C16" s="48"/>
      <c r="D16" s="25" t="s">
        <v>38</v>
      </c>
      <c r="E16" s="24" t="s">
        <v>39</v>
      </c>
      <c r="F16" s="42"/>
      <c r="G16" s="45"/>
      <c r="H16" s="45"/>
      <c r="I16" s="36"/>
      <c r="J16" s="36"/>
      <c r="K16" s="36"/>
      <c r="L16" s="39"/>
      <c r="M16" s="33"/>
      <c r="N16" s="33"/>
      <c r="O16" s="33"/>
      <c r="P16" s="33"/>
    </row>
    <row r="17" spans="1:16" ht="54" customHeight="1" x14ac:dyDescent="0.25">
      <c r="A17" s="19"/>
      <c r="B17" s="52"/>
      <c r="C17" s="49"/>
      <c r="D17" s="25" t="s">
        <v>40</v>
      </c>
      <c r="E17" s="24" t="s">
        <v>41</v>
      </c>
      <c r="F17" s="43"/>
      <c r="G17" s="46"/>
      <c r="H17" s="46"/>
      <c r="I17" s="37"/>
      <c r="J17" s="37"/>
      <c r="K17" s="37"/>
      <c r="L17" s="40"/>
      <c r="M17" s="34"/>
      <c r="N17" s="34"/>
      <c r="O17" s="34"/>
      <c r="P17" s="34"/>
    </row>
    <row r="18" spans="1:16" ht="99.95" customHeight="1" x14ac:dyDescent="0.25">
      <c r="A18" s="50">
        <v>2</v>
      </c>
      <c r="B18" s="50" t="s">
        <v>8</v>
      </c>
      <c r="C18" s="60" t="s">
        <v>21</v>
      </c>
      <c r="D18" s="26" t="s">
        <v>28</v>
      </c>
      <c r="E18" s="26" t="s">
        <v>43</v>
      </c>
      <c r="F18" s="62"/>
      <c r="G18" s="35">
        <v>5</v>
      </c>
      <c r="H18" s="44">
        <v>5</v>
      </c>
      <c r="I18" s="64">
        <v>5</v>
      </c>
      <c r="J18" s="64">
        <v>10</v>
      </c>
      <c r="K18" s="64">
        <v>5</v>
      </c>
      <c r="L18" s="38">
        <f>SUM(G18:K18)</f>
        <v>30</v>
      </c>
      <c r="M18" s="32"/>
      <c r="N18" s="32">
        <f t="shared" ref="N18:N20" si="0">L18*M18</f>
        <v>0</v>
      </c>
      <c r="O18" s="32">
        <f t="shared" ref="O18:O20" si="1">N18*23%</f>
        <v>0</v>
      </c>
      <c r="P18" s="32">
        <f t="shared" ref="P18:P20" si="2">N18+O18</f>
        <v>0</v>
      </c>
    </row>
    <row r="19" spans="1:16" ht="99.95" customHeight="1" x14ac:dyDescent="0.25">
      <c r="A19" s="52"/>
      <c r="B19" s="52"/>
      <c r="C19" s="61"/>
      <c r="D19" s="26" t="s">
        <v>30</v>
      </c>
      <c r="E19" s="26" t="s">
        <v>44</v>
      </c>
      <c r="F19" s="63"/>
      <c r="G19" s="37"/>
      <c r="H19" s="46"/>
      <c r="I19" s="65"/>
      <c r="J19" s="65"/>
      <c r="K19" s="65"/>
      <c r="L19" s="40"/>
      <c r="M19" s="34"/>
      <c r="N19" s="34"/>
      <c r="O19" s="34"/>
      <c r="P19" s="34"/>
    </row>
    <row r="20" spans="1:16" ht="99.95" customHeight="1" thickBot="1" x14ac:dyDescent="0.25">
      <c r="A20" s="19">
        <v>3</v>
      </c>
      <c r="B20" s="19" t="s">
        <v>9</v>
      </c>
      <c r="C20" s="26" t="s">
        <v>5</v>
      </c>
      <c r="D20" s="26" t="s">
        <v>28</v>
      </c>
      <c r="E20" s="26" t="s">
        <v>45</v>
      </c>
      <c r="F20" s="20"/>
      <c r="G20" s="22">
        <v>5</v>
      </c>
      <c r="H20" s="21">
        <v>0</v>
      </c>
      <c r="I20" s="27">
        <v>25</v>
      </c>
      <c r="J20" s="27">
        <v>15</v>
      </c>
      <c r="K20" s="27">
        <v>10</v>
      </c>
      <c r="L20" s="11">
        <f>SUM(G20:K20)</f>
        <v>55</v>
      </c>
      <c r="M20" s="23"/>
      <c r="N20" s="23">
        <f t="shared" si="0"/>
        <v>0</v>
      </c>
      <c r="O20" s="23">
        <f t="shared" si="1"/>
        <v>0</v>
      </c>
      <c r="P20" s="23">
        <f t="shared" si="2"/>
        <v>0</v>
      </c>
    </row>
    <row r="21" spans="1:16" ht="33.75" customHeight="1" thickBot="1" x14ac:dyDescent="0.3">
      <c r="A21" s="57" t="s">
        <v>18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9"/>
      <c r="N21" s="28">
        <f>SUM(N8:N20)</f>
        <v>0</v>
      </c>
      <c r="O21" s="28">
        <f>SUM(O8:O20)</f>
        <v>0</v>
      </c>
      <c r="P21" s="28">
        <f>SUM(P8:P20)</f>
        <v>0</v>
      </c>
    </row>
    <row r="22" spans="1:16" x14ac:dyDescent="0.25">
      <c r="A22" s="29"/>
      <c r="B22" s="29"/>
      <c r="C22" s="30" t="s">
        <v>27</v>
      </c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17"/>
    </row>
    <row r="26" spans="1:16" x14ac:dyDescent="0.25">
      <c r="M26" s="55" t="s">
        <v>16</v>
      </c>
      <c r="N26" s="55"/>
      <c r="O26" s="55"/>
      <c r="P26" s="55"/>
    </row>
    <row r="27" spans="1:16" x14ac:dyDescent="0.25">
      <c r="M27" s="8"/>
      <c r="N27" s="8"/>
      <c r="O27" s="8"/>
      <c r="P27" s="8"/>
    </row>
    <row r="28" spans="1:16" x14ac:dyDescent="0.25">
      <c r="M28" s="56" t="s">
        <v>17</v>
      </c>
      <c r="N28" s="56"/>
      <c r="O28" s="56"/>
      <c r="P28" s="56"/>
    </row>
  </sheetData>
  <mergeCells count="34">
    <mergeCell ref="P18:P19"/>
    <mergeCell ref="M26:P26"/>
    <mergeCell ref="M28:P28"/>
    <mergeCell ref="A21:M21"/>
    <mergeCell ref="C18:C19"/>
    <mergeCell ref="B18:B19"/>
    <mergeCell ref="A18:A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D9:D14"/>
    <mergeCell ref="C8:C17"/>
    <mergeCell ref="B8:B17"/>
    <mergeCell ref="L1:P1"/>
    <mergeCell ref="A3:O3"/>
    <mergeCell ref="A5:O5"/>
    <mergeCell ref="F8:F17"/>
    <mergeCell ref="G8:G17"/>
    <mergeCell ref="H8:H17"/>
    <mergeCell ref="I8:I17"/>
    <mergeCell ref="J8:J17"/>
    <mergeCell ref="P8:P17"/>
    <mergeCell ref="K8:K17"/>
    <mergeCell ref="L8:L17"/>
    <mergeCell ref="M8:M17"/>
    <mergeCell ref="N8:N17"/>
    <mergeCell ref="O8:O17"/>
  </mergeCells>
  <pageMargins left="0.19685039370078741" right="0.19685039370078741" top="0.55118110236220474" bottom="0.35433070866141736" header="0.11811023622047245" footer="0.11811023622047245"/>
  <pageSetup paperSize="9" scale="56" fitToHeight="0" orientation="landscape" r:id="rId1"/>
  <headerFooter>
    <oddFooter>&amp;RStrona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2</vt:lpstr>
      <vt:lpstr>'Zał. nr 2'!Tytuły_wydruku</vt:lpstr>
    </vt:vector>
  </TitlesOfParts>
  <Company>plk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plk</dc:creator>
  <cp:lastModifiedBy>Sadek Patrycja</cp:lastModifiedBy>
  <cp:lastPrinted>2025-07-08T06:02:02Z</cp:lastPrinted>
  <dcterms:created xsi:type="dcterms:W3CDTF">2013-05-29T07:49:57Z</dcterms:created>
  <dcterms:modified xsi:type="dcterms:W3CDTF">2026-01-23T09:52:30Z</dcterms:modified>
</cp:coreProperties>
</file>